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21075" windowHeight="95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91" i="1" l="1"/>
  <c r="G92" i="1"/>
  <c r="E92" i="1"/>
  <c r="I90" i="1" l="1"/>
  <c r="G91" i="1"/>
  <c r="E91" i="1"/>
  <c r="I89" i="1" l="1"/>
  <c r="G90" i="1"/>
  <c r="E90" i="1"/>
  <c r="I88" i="1" l="1"/>
  <c r="G89" i="1"/>
  <c r="E89" i="1"/>
  <c r="I87" i="1" l="1"/>
  <c r="I86" i="1"/>
  <c r="G88" i="1"/>
  <c r="E88" i="1"/>
  <c r="G87" i="1" l="1"/>
  <c r="E87" i="1"/>
  <c r="I85" i="1" l="1"/>
  <c r="G86" i="1"/>
  <c r="E86" i="1"/>
  <c r="I84" i="1" l="1"/>
  <c r="G85" i="1"/>
  <c r="E85" i="1"/>
  <c r="I83" i="1" l="1"/>
  <c r="G84" i="1"/>
  <c r="E84" i="1"/>
  <c r="G83" i="1" l="1"/>
  <c r="G82" i="1"/>
  <c r="E83" i="1"/>
  <c r="I82" i="1" l="1"/>
  <c r="E82" i="1"/>
  <c r="I81" i="1" l="1"/>
  <c r="G81" i="1"/>
  <c r="E81" i="1"/>
  <c r="E80" i="1" l="1"/>
  <c r="G80" i="1" s="1"/>
  <c r="I80" i="1" s="1"/>
  <c r="E79" i="1" l="1"/>
  <c r="G79" i="1" s="1"/>
  <c r="I79" i="1" s="1"/>
  <c r="E78" i="1" l="1"/>
  <c r="G78" i="1" s="1"/>
  <c r="I78" i="1" s="1"/>
  <c r="E77" i="1" l="1"/>
  <c r="G77" i="1" s="1"/>
  <c r="I77" i="1" s="1"/>
  <c r="E76" i="1" l="1"/>
  <c r="G76" i="1" s="1"/>
  <c r="I76" i="1" s="1"/>
  <c r="E75" i="1" l="1"/>
  <c r="G75" i="1" s="1"/>
  <c r="I75" i="1" s="1"/>
  <c r="E74" i="1" l="1"/>
  <c r="G74" i="1" s="1"/>
  <c r="I74" i="1" s="1"/>
  <c r="E73" i="1" l="1"/>
  <c r="G73" i="1" s="1"/>
  <c r="I73" i="1" s="1"/>
  <c r="E72" i="1" l="1"/>
  <c r="G72" i="1" s="1"/>
  <c r="I72" i="1" s="1"/>
  <c r="G71" i="1" l="1"/>
  <c r="I71" i="1" s="1"/>
  <c r="E71" i="1"/>
  <c r="E70" i="1" l="1"/>
  <c r="G70" i="1" s="1"/>
  <c r="I70" i="1" s="1"/>
  <c r="E69" i="1" l="1"/>
  <c r="G69" i="1" s="1"/>
  <c r="I69" i="1" s="1"/>
  <c r="E68" i="1" l="1"/>
  <c r="G68" i="1" s="1"/>
  <c r="I68" i="1" s="1"/>
  <c r="E67" i="1" l="1"/>
  <c r="G67" i="1" s="1"/>
  <c r="I67" i="1" s="1"/>
  <c r="E3" i="1" l="1"/>
  <c r="G3" i="1" s="1"/>
  <c r="I3" i="1" s="1"/>
  <c r="E4" i="1"/>
  <c r="G4" i="1" s="1"/>
  <c r="I4" i="1" s="1"/>
  <c r="E5" i="1"/>
  <c r="G5" i="1" s="1"/>
  <c r="I5" i="1" s="1"/>
  <c r="E6" i="1"/>
  <c r="G6" i="1" s="1"/>
  <c r="I6" i="1" s="1"/>
  <c r="E7" i="1"/>
  <c r="G7" i="1" s="1"/>
  <c r="I7" i="1" s="1"/>
  <c r="E8" i="1"/>
  <c r="G8" i="1" s="1"/>
  <c r="I8" i="1" s="1"/>
  <c r="E9" i="1"/>
  <c r="G9" i="1"/>
  <c r="I9" i="1" s="1"/>
  <c r="E10" i="1"/>
  <c r="G10" i="1" s="1"/>
  <c r="I10" i="1" s="1"/>
  <c r="E11" i="1"/>
  <c r="G11" i="1" s="1"/>
  <c r="I11" i="1" s="1"/>
  <c r="E12" i="1"/>
  <c r="G12" i="1" s="1"/>
  <c r="I12" i="1" s="1"/>
  <c r="E13" i="1"/>
  <c r="G13" i="1" s="1"/>
  <c r="I13" i="1" s="1"/>
  <c r="E14" i="1"/>
  <c r="G14" i="1" s="1"/>
  <c r="I14" i="1" s="1"/>
  <c r="E15" i="1"/>
  <c r="G15" i="1" s="1"/>
  <c r="I15" i="1" s="1"/>
  <c r="E16" i="1"/>
  <c r="G16" i="1" s="1"/>
  <c r="I16" i="1" s="1"/>
  <c r="E17" i="1"/>
  <c r="G17" i="1" s="1"/>
  <c r="I17" i="1" s="1"/>
  <c r="E18" i="1"/>
  <c r="G18" i="1" s="1"/>
  <c r="I18" i="1" s="1"/>
  <c r="E19" i="1"/>
  <c r="G19" i="1" s="1"/>
  <c r="I19" i="1" s="1"/>
  <c r="E20" i="1"/>
  <c r="G20" i="1" s="1"/>
  <c r="I20" i="1" s="1"/>
  <c r="E21" i="1"/>
  <c r="G21" i="1" s="1"/>
  <c r="I21" i="1" s="1"/>
  <c r="E22" i="1"/>
  <c r="G22" i="1" s="1"/>
  <c r="I22" i="1" s="1"/>
  <c r="E23" i="1"/>
  <c r="G23" i="1" s="1"/>
  <c r="I23" i="1" s="1"/>
  <c r="E24" i="1"/>
  <c r="G24" i="1"/>
  <c r="I24" i="1" s="1"/>
  <c r="E25" i="1"/>
  <c r="G25" i="1" s="1"/>
  <c r="I25" i="1" s="1"/>
  <c r="E26" i="1"/>
  <c r="G26" i="1" s="1"/>
  <c r="I26" i="1" s="1"/>
  <c r="E27" i="1"/>
  <c r="G27" i="1" s="1"/>
  <c r="I27" i="1" s="1"/>
  <c r="E28" i="1"/>
  <c r="G28" i="1" s="1"/>
  <c r="I28" i="1" s="1"/>
  <c r="E29" i="1"/>
  <c r="G29" i="1" s="1"/>
  <c r="I29" i="1" s="1"/>
  <c r="E30" i="1"/>
  <c r="G30" i="1" s="1"/>
  <c r="I30" i="1" s="1"/>
  <c r="E31" i="1"/>
  <c r="G31" i="1" s="1"/>
  <c r="I31" i="1" s="1"/>
  <c r="E32" i="1"/>
  <c r="G32" i="1" s="1"/>
  <c r="I32" i="1" s="1"/>
  <c r="E33" i="1"/>
  <c r="G33" i="1" s="1"/>
  <c r="I33" i="1" s="1"/>
  <c r="E34" i="1"/>
  <c r="G34" i="1" s="1"/>
  <c r="I34" i="1" s="1"/>
  <c r="E35" i="1"/>
  <c r="G35" i="1" s="1"/>
  <c r="I35" i="1" s="1"/>
  <c r="E36" i="1"/>
  <c r="G36" i="1"/>
  <c r="I36" i="1" s="1"/>
  <c r="E37" i="1"/>
  <c r="G37" i="1" s="1"/>
  <c r="I37" i="1" s="1"/>
  <c r="E38" i="1"/>
  <c r="G38" i="1" s="1"/>
  <c r="I38" i="1" s="1"/>
  <c r="E39" i="1"/>
  <c r="G39" i="1" s="1"/>
  <c r="I39" i="1" s="1"/>
  <c r="E40" i="1"/>
  <c r="G40" i="1" s="1"/>
  <c r="I40" i="1" s="1"/>
  <c r="E41" i="1"/>
  <c r="G41" i="1" s="1"/>
  <c r="I41" i="1" s="1"/>
  <c r="E42" i="1"/>
  <c r="G42" i="1" s="1"/>
  <c r="I42" i="1" s="1"/>
  <c r="E43" i="1"/>
  <c r="G43" i="1" s="1"/>
  <c r="I43" i="1" s="1"/>
  <c r="E44" i="1"/>
  <c r="G44" i="1" s="1"/>
  <c r="I44" i="1" s="1"/>
  <c r="E45" i="1"/>
  <c r="G45" i="1" s="1"/>
  <c r="I45" i="1" s="1"/>
  <c r="E46" i="1"/>
  <c r="G46" i="1" s="1"/>
  <c r="I46" i="1" s="1"/>
  <c r="E47" i="1"/>
  <c r="G47" i="1" s="1"/>
  <c r="I47" i="1" s="1"/>
  <c r="E48" i="1"/>
  <c r="G48" i="1" s="1"/>
  <c r="I48" i="1" s="1"/>
  <c r="E49" i="1"/>
  <c r="G49" i="1" s="1"/>
  <c r="I49" i="1" s="1"/>
  <c r="E50" i="1"/>
  <c r="G50" i="1" s="1"/>
  <c r="I50" i="1" s="1"/>
  <c r="E51" i="1"/>
  <c r="G51" i="1" s="1"/>
  <c r="I51" i="1" s="1"/>
  <c r="E52" i="1"/>
  <c r="G52" i="1" s="1"/>
  <c r="I52" i="1" s="1"/>
  <c r="E53" i="1"/>
  <c r="G53" i="1" s="1"/>
  <c r="I53" i="1" s="1"/>
  <c r="E54" i="1"/>
  <c r="G54" i="1" s="1"/>
  <c r="I54" i="1" s="1"/>
  <c r="E55" i="1"/>
  <c r="G55" i="1" s="1"/>
  <c r="I55" i="1" s="1"/>
  <c r="E56" i="1"/>
  <c r="G56" i="1" s="1"/>
  <c r="I56" i="1" s="1"/>
  <c r="E57" i="1"/>
  <c r="G57" i="1" s="1"/>
  <c r="I57" i="1" s="1"/>
  <c r="E58" i="1"/>
  <c r="G58" i="1" s="1"/>
  <c r="I58" i="1" s="1"/>
  <c r="E59" i="1"/>
  <c r="G59" i="1" s="1"/>
  <c r="I59" i="1" s="1"/>
  <c r="E60" i="1"/>
  <c r="G60" i="1"/>
  <c r="I60" i="1" s="1"/>
  <c r="E61" i="1"/>
  <c r="G61" i="1" s="1"/>
  <c r="I61" i="1" s="1"/>
  <c r="E62" i="1"/>
  <c r="G62" i="1" s="1"/>
  <c r="I62" i="1" s="1"/>
  <c r="E63" i="1"/>
  <c r="G63" i="1" s="1"/>
  <c r="I63" i="1" s="1"/>
  <c r="E64" i="1"/>
  <c r="G64" i="1" s="1"/>
  <c r="I64" i="1" s="1"/>
  <c r="E65" i="1"/>
  <c r="G65" i="1" s="1"/>
  <c r="I65" i="1" s="1"/>
  <c r="E66" i="1"/>
  <c r="G66" i="1" s="1"/>
  <c r="I66" i="1" s="1"/>
  <c r="K27" i="1" l="1"/>
</calcChain>
</file>

<file path=xl/sharedStrings.xml><?xml version="1.0" encoding="utf-8"?>
<sst xmlns="http://schemas.openxmlformats.org/spreadsheetml/2006/main" count="24" uniqueCount="22">
  <si>
    <t>MHRV</t>
  </si>
  <si>
    <t>per hour</t>
  </si>
  <si>
    <t>days</t>
  </si>
  <si>
    <t>avge per day</t>
  </si>
  <si>
    <t>W/h</t>
  </si>
  <si>
    <t>Warmer weather</t>
  </si>
  <si>
    <t>warm snap</t>
  </si>
  <si>
    <t>A/c on?</t>
  </si>
  <si>
    <t>Ex fan 10%</t>
  </si>
  <si>
    <t>Holiday set 10%</t>
  </si>
  <si>
    <t>Holiday</t>
  </si>
  <si>
    <t>colder now</t>
  </si>
  <si>
    <t>first frosts</t>
  </si>
  <si>
    <t>75/50/35% fan speeds</t>
  </si>
  <si>
    <t>Very cold</t>
  </si>
  <si>
    <t>1300kW for heating for year?</t>
  </si>
  <si>
    <t>Date &amp; Time</t>
  </si>
  <si>
    <t>A/C on</t>
  </si>
  <si>
    <t>A/C on fan wrong</t>
  </si>
  <si>
    <t>Away Spain</t>
  </si>
  <si>
    <t>Office heater on t/stat</t>
  </si>
  <si>
    <t>HK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</si>
</sst>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7">
    <xf numFmtId="0" fontId="0" fillId="0" borderId="0" xfId="0"/>
    <xf numFmtId="14" fontId="0" fillId="0" borderId="0" xfId="0" applyNumberFormat="1"/>
    <xf numFmtId="20" fontId="0" fillId="0" borderId="0" xfId="0" applyNumberFormat="1"/>
    <xf numFmtId="20" fontId="1" fillId="2" borderId="1" xfId="1" applyNumberFormat="1"/>
    <xf numFmtId="46" fontId="1" fillId="2" borderId="1" xfId="1" applyNumberFormat="1"/>
    <xf numFmtId="22" fontId="0" fillId="0" borderId="0" xfId="0" applyNumberFormat="1"/>
    <xf numFmtId="0" fontId="2" fillId="0" borderId="0" xfId="0" applyFont="1"/>
  </cellXfs>
  <cellStyles count="2">
    <cellStyle name="Input" xfId="1" builtinId="20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avge per day</c:v>
                </c:pt>
              </c:strCache>
            </c:strRef>
          </c:tx>
          <c:invertIfNegative val="0"/>
          <c:val>
            <c:numRef>
              <c:f>Sheet1!$G$2:$G$35</c:f>
              <c:numCache>
                <c:formatCode>General</c:formatCode>
                <c:ptCount val="34"/>
                <c:pt idx="1">
                  <c:v>14.811428571477835</c:v>
                </c:pt>
                <c:pt idx="2">
                  <c:v>14.636065573323576</c:v>
                </c:pt>
                <c:pt idx="3">
                  <c:v>10.508108108223826</c:v>
                </c:pt>
                <c:pt idx="4">
                  <c:v>9.6</c:v>
                </c:pt>
                <c:pt idx="5">
                  <c:v>9.3037037037037038</c:v>
                </c:pt>
                <c:pt idx="6">
                  <c:v>1.2521739130308203</c:v>
                </c:pt>
                <c:pt idx="7">
                  <c:v>10.516853932556753</c:v>
                </c:pt>
                <c:pt idx="8">
                  <c:v>1.2834224599042339</c:v>
                </c:pt>
                <c:pt idx="9">
                  <c:v>6.3963553530632948</c:v>
                </c:pt>
                <c:pt idx="10">
                  <c:v>10.643478260842633</c:v>
                </c:pt>
                <c:pt idx="11">
                  <c:v>8.3583180987218491</c:v>
                </c:pt>
                <c:pt idx="12">
                  <c:v>13.274212368789438</c:v>
                </c:pt>
                <c:pt idx="13">
                  <c:v>12.238838084967403</c:v>
                </c:pt>
                <c:pt idx="14">
                  <c:v>5.6470588235294121</c:v>
                </c:pt>
                <c:pt idx="15">
                  <c:v>5.2629018245025634</c:v>
                </c:pt>
                <c:pt idx="16">
                  <c:v>1.9199999999872355</c:v>
                </c:pt>
                <c:pt idx="17">
                  <c:v>7.8285714285714265</c:v>
                </c:pt>
                <c:pt idx="18">
                  <c:v>7.7142857142857144</c:v>
                </c:pt>
                <c:pt idx="19">
                  <c:v>8.6733054930938032</c:v>
                </c:pt>
                <c:pt idx="20">
                  <c:v>2.6404715127689404</c:v>
                </c:pt>
                <c:pt idx="21">
                  <c:v>5.2000000000000171</c:v>
                </c:pt>
                <c:pt idx="22">
                  <c:v>4.0652680652768822</c:v>
                </c:pt>
                <c:pt idx="23">
                  <c:v>5.2673044456936111</c:v>
                </c:pt>
                <c:pt idx="24">
                  <c:v>0.85098000590983702</c:v>
                </c:pt>
                <c:pt idx="25">
                  <c:v>1.2730608840698139</c:v>
                </c:pt>
                <c:pt idx="26">
                  <c:v>2.4260422615647417</c:v>
                </c:pt>
                <c:pt idx="27">
                  <c:v>1.4421417947438331</c:v>
                </c:pt>
                <c:pt idx="28">
                  <c:v>0.78619028502616872</c:v>
                </c:pt>
                <c:pt idx="29">
                  <c:v>2.8153147911077472</c:v>
                </c:pt>
                <c:pt idx="30">
                  <c:v>0.99282206271344509</c:v>
                </c:pt>
                <c:pt idx="31">
                  <c:v>1.168671164563504</c:v>
                </c:pt>
                <c:pt idx="32">
                  <c:v>1.1723715311216143</c:v>
                </c:pt>
                <c:pt idx="33">
                  <c:v>1.1376975169297541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531584"/>
        <c:axId val="100795520"/>
      </c:barChart>
      <c:catAx>
        <c:axId val="100531584"/>
        <c:scaling>
          <c:orientation val="minMax"/>
        </c:scaling>
        <c:delete val="0"/>
        <c:axPos val="b"/>
        <c:majorTickMark val="out"/>
        <c:minorTickMark val="none"/>
        <c:tickLblPos val="nextTo"/>
        <c:crossAx val="100795520"/>
        <c:crosses val="autoZero"/>
        <c:auto val="1"/>
        <c:lblAlgn val="ctr"/>
        <c:lblOffset val="100"/>
        <c:noMultiLvlLbl val="0"/>
      </c:catAx>
      <c:valAx>
        <c:axId val="1007955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005315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Sheet1!$G$2</c:f>
              <c:strCache>
                <c:ptCount val="1"/>
              </c:strCache>
            </c:strRef>
          </c:tx>
          <c:invertIfNegative val="0"/>
          <c:val>
            <c:numRef>
              <c:f>Sheet1!$G$3:$G$42</c:f>
              <c:numCache>
                <c:formatCode>General</c:formatCode>
                <c:ptCount val="40"/>
                <c:pt idx="0">
                  <c:v>14.811428571477835</c:v>
                </c:pt>
                <c:pt idx="1">
                  <c:v>14.636065573323576</c:v>
                </c:pt>
                <c:pt idx="2">
                  <c:v>10.508108108223826</c:v>
                </c:pt>
                <c:pt idx="3">
                  <c:v>9.6</c:v>
                </c:pt>
                <c:pt idx="4">
                  <c:v>9.3037037037037038</c:v>
                </c:pt>
                <c:pt idx="5">
                  <c:v>1.2521739130308203</c:v>
                </c:pt>
                <c:pt idx="6">
                  <c:v>10.516853932556753</c:v>
                </c:pt>
                <c:pt idx="7">
                  <c:v>1.2834224599042339</c:v>
                </c:pt>
                <c:pt idx="8">
                  <c:v>6.3963553530632948</c:v>
                </c:pt>
                <c:pt idx="9">
                  <c:v>10.643478260842633</c:v>
                </c:pt>
                <c:pt idx="10">
                  <c:v>8.3583180987218491</c:v>
                </c:pt>
                <c:pt idx="11">
                  <c:v>13.274212368789438</c:v>
                </c:pt>
                <c:pt idx="12">
                  <c:v>12.238838084967403</c:v>
                </c:pt>
                <c:pt idx="13">
                  <c:v>5.6470588235294121</c:v>
                </c:pt>
                <c:pt idx="14">
                  <c:v>5.2629018245025634</c:v>
                </c:pt>
                <c:pt idx="15">
                  <c:v>1.9199999999872355</c:v>
                </c:pt>
                <c:pt idx="16">
                  <c:v>7.8285714285714265</c:v>
                </c:pt>
                <c:pt idx="17">
                  <c:v>7.7142857142857144</c:v>
                </c:pt>
                <c:pt idx="18">
                  <c:v>8.6733054930938032</c:v>
                </c:pt>
                <c:pt idx="19">
                  <c:v>2.6404715127689404</c:v>
                </c:pt>
                <c:pt idx="20">
                  <c:v>5.2000000000000171</c:v>
                </c:pt>
                <c:pt idx="21">
                  <c:v>4.0652680652768822</c:v>
                </c:pt>
                <c:pt idx="22">
                  <c:v>5.2673044456936111</c:v>
                </c:pt>
                <c:pt idx="23">
                  <c:v>0.85098000590983702</c:v>
                </c:pt>
                <c:pt idx="24">
                  <c:v>1.2730608840698139</c:v>
                </c:pt>
                <c:pt idx="25">
                  <c:v>2.4260422615647417</c:v>
                </c:pt>
                <c:pt idx="26">
                  <c:v>1.4421417947438331</c:v>
                </c:pt>
                <c:pt idx="27">
                  <c:v>0.78619028502616872</c:v>
                </c:pt>
                <c:pt idx="28">
                  <c:v>2.8153147911077472</c:v>
                </c:pt>
                <c:pt idx="29">
                  <c:v>0.99282206271344509</c:v>
                </c:pt>
                <c:pt idx="30">
                  <c:v>1.168671164563504</c:v>
                </c:pt>
                <c:pt idx="31">
                  <c:v>1.1723715311216143</c:v>
                </c:pt>
                <c:pt idx="32">
                  <c:v>1.1376975169297541</c:v>
                </c:pt>
                <c:pt idx="33">
                  <c:v>1.0095092663287397</c:v>
                </c:pt>
                <c:pt idx="34">
                  <c:v>2.8419814403372823</c:v>
                </c:pt>
                <c:pt idx="35">
                  <c:v>1.322071244949631</c:v>
                </c:pt>
                <c:pt idx="36">
                  <c:v>1.0763404424958649</c:v>
                </c:pt>
                <c:pt idx="37">
                  <c:v>1.0135160386173225</c:v>
                </c:pt>
                <c:pt idx="38">
                  <c:v>1.0769773513014724</c:v>
                </c:pt>
                <c:pt idx="39">
                  <c:v>0.94170029219430973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809344"/>
        <c:axId val="100827520"/>
      </c:barChart>
      <c:catAx>
        <c:axId val="100809344"/>
        <c:scaling>
          <c:orientation val="minMax"/>
        </c:scaling>
        <c:delete val="0"/>
        <c:axPos val="b"/>
        <c:majorTickMark val="out"/>
        <c:minorTickMark val="none"/>
        <c:tickLblPos val="nextTo"/>
        <c:crossAx val="100827520"/>
        <c:crosses val="autoZero"/>
        <c:auto val="1"/>
        <c:lblAlgn val="ctr"/>
        <c:lblOffset val="100"/>
        <c:noMultiLvlLbl val="0"/>
      </c:catAx>
      <c:valAx>
        <c:axId val="100827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0809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428625</xdr:colOff>
      <xdr:row>4</xdr:row>
      <xdr:rowOff>28575</xdr:rowOff>
    </xdr:from>
    <xdr:to>
      <xdr:col>15</xdr:col>
      <xdr:colOff>485775</xdr:colOff>
      <xdr:row>18</xdr:row>
      <xdr:rowOff>104775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519112</xdr:colOff>
      <xdr:row>58</xdr:row>
      <xdr:rowOff>157162</xdr:rowOff>
    </xdr:from>
    <xdr:to>
      <xdr:col>19</xdr:col>
      <xdr:colOff>242887</xdr:colOff>
      <xdr:row>73</xdr:row>
      <xdr:rowOff>42862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tabSelected="1" workbookViewId="0">
      <pane ySplit="1" topLeftCell="A83" activePane="bottomLeft" state="frozen"/>
      <selection pane="bottomLeft" activeCell="A93" sqref="A93"/>
    </sheetView>
  </sheetViews>
  <sheetFormatPr defaultRowHeight="15" x14ac:dyDescent="0.25"/>
  <cols>
    <col min="1" max="1" width="18.28515625" customWidth="1"/>
    <col min="7" max="7" width="12.85546875" customWidth="1"/>
    <col min="12" max="12" width="13.28515625" customWidth="1"/>
    <col min="15" max="15" width="17.85546875" customWidth="1"/>
  </cols>
  <sheetData>
    <row r="1" spans="1:14" x14ac:dyDescent="0.25">
      <c r="A1" t="s">
        <v>16</v>
      </c>
      <c r="C1" t="s">
        <v>0</v>
      </c>
      <c r="E1" t="s">
        <v>2</v>
      </c>
      <c r="G1" t="s">
        <v>3</v>
      </c>
      <c r="I1" t="s">
        <v>1</v>
      </c>
      <c r="K1" t="s">
        <v>4</v>
      </c>
      <c r="L1" s="6"/>
    </row>
    <row r="2" spans="1:14" x14ac:dyDescent="0.25">
      <c r="A2" s="1">
        <v>40235.541666666664</v>
      </c>
      <c r="C2">
        <v>3</v>
      </c>
      <c r="L2" s="1"/>
      <c r="N2" s="2"/>
    </row>
    <row r="3" spans="1:14" x14ac:dyDescent="0.25">
      <c r="A3" s="5">
        <v>40235.784722222219</v>
      </c>
      <c r="C3">
        <v>6.6</v>
      </c>
      <c r="E3">
        <f t="shared" ref="E3:E34" si="0">A3-A2</f>
        <v>0.24305555555474712</v>
      </c>
      <c r="G3">
        <f t="shared" ref="G3:G34" si="1">(C3-C2)/E3</f>
        <v>14.811428571477835</v>
      </c>
      <c r="I3">
        <f t="shared" ref="I3:I21" si="2">G3/24</f>
        <v>0.6171428571449098</v>
      </c>
      <c r="L3" s="1"/>
      <c r="N3" s="2"/>
    </row>
    <row r="4" spans="1:14" x14ac:dyDescent="0.25">
      <c r="A4" s="5">
        <v>40235.996527777781</v>
      </c>
      <c r="C4">
        <v>9.6999999999999993</v>
      </c>
      <c r="E4">
        <f t="shared" si="0"/>
        <v>0.21180555556202307</v>
      </c>
      <c r="G4">
        <f t="shared" si="1"/>
        <v>14.636065573323576</v>
      </c>
      <c r="I4">
        <f t="shared" si="2"/>
        <v>0.60983606555514902</v>
      </c>
      <c r="L4" s="1"/>
      <c r="N4" s="4"/>
    </row>
    <row r="5" spans="1:14" x14ac:dyDescent="0.25">
      <c r="A5" s="5">
        <v>40236.510416666664</v>
      </c>
      <c r="C5">
        <v>15.1</v>
      </c>
      <c r="E5">
        <f t="shared" si="0"/>
        <v>0.51388888888322981</v>
      </c>
      <c r="G5">
        <f t="shared" si="1"/>
        <v>10.508108108223826</v>
      </c>
      <c r="I5">
        <f t="shared" si="2"/>
        <v>0.43783783784265945</v>
      </c>
      <c r="L5" s="1"/>
      <c r="N5" s="2"/>
    </row>
    <row r="6" spans="1:14" x14ac:dyDescent="0.25">
      <c r="A6" s="5">
        <v>40237.041666666664</v>
      </c>
      <c r="C6">
        <v>20.2</v>
      </c>
      <c r="E6">
        <f t="shared" si="0"/>
        <v>0.53125</v>
      </c>
      <c r="G6">
        <f t="shared" si="1"/>
        <v>9.6</v>
      </c>
      <c r="I6">
        <f t="shared" si="2"/>
        <v>0.39999999999999997</v>
      </c>
      <c r="L6" s="1"/>
      <c r="N6" s="2"/>
    </row>
    <row r="7" spans="1:14" x14ac:dyDescent="0.25">
      <c r="A7" s="5">
        <v>40238.729166666664</v>
      </c>
      <c r="C7">
        <v>35.9</v>
      </c>
      <c r="E7">
        <f t="shared" si="0"/>
        <v>1.6875</v>
      </c>
      <c r="G7">
        <f t="shared" si="1"/>
        <v>9.3037037037037038</v>
      </c>
      <c r="I7">
        <f t="shared" si="2"/>
        <v>0.38765432098765434</v>
      </c>
      <c r="L7" s="1"/>
      <c r="N7" s="2"/>
    </row>
    <row r="8" spans="1:14" x14ac:dyDescent="0.25">
      <c r="A8" s="5">
        <v>40238.96875</v>
      </c>
      <c r="C8">
        <v>36.200000000000003</v>
      </c>
      <c r="E8">
        <f t="shared" si="0"/>
        <v>0.23958333333575865</v>
      </c>
      <c r="G8">
        <f t="shared" si="1"/>
        <v>1.2521739130308203</v>
      </c>
      <c r="I8">
        <f t="shared" si="2"/>
        <v>5.2173913042950847E-2</v>
      </c>
      <c r="L8" s="1"/>
      <c r="N8" s="2"/>
    </row>
    <row r="9" spans="1:14" x14ac:dyDescent="0.25">
      <c r="A9" s="5">
        <v>40239.339583333334</v>
      </c>
      <c r="C9">
        <v>40.1</v>
      </c>
      <c r="E9">
        <f t="shared" si="0"/>
        <v>0.37083333333430346</v>
      </c>
      <c r="G9">
        <f t="shared" si="1"/>
        <v>10.516853932556753</v>
      </c>
      <c r="I9">
        <f t="shared" si="2"/>
        <v>0.43820224718986472</v>
      </c>
      <c r="L9" s="1"/>
      <c r="N9" s="2"/>
    </row>
    <row r="10" spans="1:14" x14ac:dyDescent="0.25">
      <c r="A10" s="5">
        <v>40239.729166666664</v>
      </c>
      <c r="C10">
        <v>40.6</v>
      </c>
      <c r="E10">
        <f t="shared" si="0"/>
        <v>0.38958333332993789</v>
      </c>
      <c r="G10">
        <f t="shared" si="1"/>
        <v>1.2834224599042339</v>
      </c>
      <c r="I10">
        <f t="shared" si="2"/>
        <v>5.3475935829343076E-2</v>
      </c>
      <c r="L10" s="1"/>
      <c r="N10" s="2"/>
    </row>
    <row r="11" spans="1:14" x14ac:dyDescent="0.25">
      <c r="A11" s="5">
        <v>40240.338888888888</v>
      </c>
      <c r="C11">
        <v>44.5</v>
      </c>
      <c r="E11">
        <f t="shared" si="0"/>
        <v>0.60972222222335404</v>
      </c>
      <c r="G11">
        <f t="shared" si="1"/>
        <v>6.3963553530632948</v>
      </c>
      <c r="I11">
        <f t="shared" si="2"/>
        <v>0.2665148063776373</v>
      </c>
      <c r="L11" s="1"/>
      <c r="N11" s="3"/>
    </row>
    <row r="12" spans="1:14" x14ac:dyDescent="0.25">
      <c r="A12" s="5">
        <v>40241.297222222223</v>
      </c>
      <c r="C12">
        <v>54.7</v>
      </c>
      <c r="E12">
        <f t="shared" si="0"/>
        <v>0.95833333333575865</v>
      </c>
      <c r="G12">
        <f t="shared" si="1"/>
        <v>10.643478260842633</v>
      </c>
      <c r="I12">
        <f t="shared" si="2"/>
        <v>0.44347826086844305</v>
      </c>
      <c r="L12" s="1"/>
      <c r="N12" s="2"/>
    </row>
    <row r="13" spans="1:14" x14ac:dyDescent="0.25">
      <c r="A13" s="5">
        <v>40247.375</v>
      </c>
      <c r="C13">
        <v>105.5</v>
      </c>
      <c r="E13">
        <f t="shared" si="0"/>
        <v>6.077777777776646</v>
      </c>
      <c r="G13">
        <f t="shared" si="1"/>
        <v>8.3583180987218491</v>
      </c>
      <c r="I13">
        <f t="shared" si="2"/>
        <v>0.34826325411341036</v>
      </c>
      <c r="L13" s="1"/>
      <c r="N13" s="2"/>
    </row>
    <row r="14" spans="1:14" x14ac:dyDescent="0.25">
      <c r="A14" s="5">
        <v>40247.970138888886</v>
      </c>
      <c r="C14">
        <v>113.4</v>
      </c>
      <c r="E14">
        <f t="shared" si="0"/>
        <v>0.59513888888614019</v>
      </c>
      <c r="G14">
        <f t="shared" si="1"/>
        <v>13.274212368789438</v>
      </c>
      <c r="I14">
        <f t="shared" si="2"/>
        <v>0.55309218203289323</v>
      </c>
      <c r="L14" s="1"/>
      <c r="N14" s="2"/>
    </row>
    <row r="15" spans="1:14" x14ac:dyDescent="0.25">
      <c r="A15" s="5">
        <v>40250.552083333336</v>
      </c>
      <c r="C15">
        <v>145</v>
      </c>
      <c r="E15">
        <f t="shared" si="0"/>
        <v>2.5819444444496185</v>
      </c>
      <c r="G15">
        <f t="shared" si="1"/>
        <v>12.238838084967403</v>
      </c>
      <c r="I15">
        <f t="shared" si="2"/>
        <v>0.50995158687364184</v>
      </c>
      <c r="L15" s="1"/>
      <c r="N15" s="2"/>
    </row>
    <row r="16" spans="1:14" x14ac:dyDescent="0.25">
      <c r="A16" s="5">
        <v>40252.677083333336</v>
      </c>
      <c r="C16">
        <v>157</v>
      </c>
      <c r="E16">
        <f t="shared" si="0"/>
        <v>2.125</v>
      </c>
      <c r="G16">
        <f t="shared" si="1"/>
        <v>5.6470588235294121</v>
      </c>
      <c r="I16">
        <f t="shared" si="2"/>
        <v>0.23529411764705885</v>
      </c>
      <c r="L16" s="1"/>
      <c r="N16" s="2"/>
    </row>
    <row r="17" spans="1:15" x14ac:dyDescent="0.25">
      <c r="A17" s="5">
        <v>40264.666666666664</v>
      </c>
      <c r="C17">
        <v>220.1</v>
      </c>
      <c r="E17">
        <f t="shared" si="0"/>
        <v>11.989583333328483</v>
      </c>
      <c r="G17">
        <f t="shared" si="1"/>
        <v>5.2629018245025634</v>
      </c>
      <c r="I17">
        <f t="shared" si="2"/>
        <v>0.21928757602094015</v>
      </c>
      <c r="L17" s="1"/>
      <c r="N17" s="2"/>
    </row>
    <row r="18" spans="1:15" x14ac:dyDescent="0.25">
      <c r="A18" s="5">
        <v>40265.395833333336</v>
      </c>
      <c r="C18">
        <v>221.5</v>
      </c>
      <c r="E18">
        <f t="shared" si="0"/>
        <v>0.72916666667151731</v>
      </c>
      <c r="G18">
        <f t="shared" si="1"/>
        <v>1.9199999999872355</v>
      </c>
      <c r="I18">
        <f t="shared" si="2"/>
        <v>7.9999999999468149E-2</v>
      </c>
      <c r="L18" s="1"/>
      <c r="N18" s="2"/>
    </row>
    <row r="19" spans="1:15" x14ac:dyDescent="0.25">
      <c r="A19" s="5">
        <v>40277.645833333336</v>
      </c>
      <c r="C19">
        <v>317.39999999999998</v>
      </c>
      <c r="E19">
        <f t="shared" si="0"/>
        <v>12.25</v>
      </c>
      <c r="G19">
        <f t="shared" si="1"/>
        <v>7.8285714285714265</v>
      </c>
      <c r="I19">
        <f t="shared" si="2"/>
        <v>0.32619047619047609</v>
      </c>
      <c r="L19" s="1"/>
      <c r="N19" s="2"/>
    </row>
    <row r="20" spans="1:15" x14ac:dyDescent="0.25">
      <c r="A20" s="5">
        <v>40279.395833333336</v>
      </c>
      <c r="C20">
        <v>330.9</v>
      </c>
      <c r="E20">
        <f t="shared" si="0"/>
        <v>1.75</v>
      </c>
      <c r="G20">
        <f t="shared" si="1"/>
        <v>7.7142857142857144</v>
      </c>
      <c r="I20">
        <f t="shared" si="2"/>
        <v>0.32142857142857145</v>
      </c>
      <c r="L20" s="1"/>
      <c r="N20" s="2"/>
    </row>
    <row r="21" spans="1:15" x14ac:dyDescent="0.25">
      <c r="A21" s="5">
        <v>40283.719444444447</v>
      </c>
      <c r="C21">
        <v>368.4</v>
      </c>
      <c r="E21">
        <f t="shared" si="0"/>
        <v>4.3236111111109494</v>
      </c>
      <c r="G21">
        <f t="shared" si="1"/>
        <v>8.6733054930938032</v>
      </c>
      <c r="I21">
        <f t="shared" si="2"/>
        <v>0.36138772887890847</v>
      </c>
    </row>
    <row r="22" spans="1:15" x14ac:dyDescent="0.25">
      <c r="A22" s="5">
        <v>40284.779861111114</v>
      </c>
      <c r="C22">
        <v>371.2</v>
      </c>
      <c r="E22">
        <f t="shared" si="0"/>
        <v>1.0604166666671517</v>
      </c>
      <c r="G22">
        <f t="shared" si="1"/>
        <v>2.6404715127689404</v>
      </c>
      <c r="I22">
        <f>G22/24</f>
        <v>0.11001964636537252</v>
      </c>
    </row>
    <row r="23" spans="1:15" x14ac:dyDescent="0.25">
      <c r="A23" s="5">
        <v>40286.779861111114</v>
      </c>
      <c r="C23">
        <v>381.6</v>
      </c>
      <c r="E23">
        <f t="shared" si="0"/>
        <v>2</v>
      </c>
      <c r="G23">
        <f t="shared" si="1"/>
        <v>5.2000000000000171</v>
      </c>
      <c r="I23">
        <f>G23/24</f>
        <v>0.21666666666666737</v>
      </c>
    </row>
    <row r="24" spans="1:15" x14ac:dyDescent="0.25">
      <c r="A24" s="5">
        <v>40289.461111111108</v>
      </c>
      <c r="C24">
        <v>392.5</v>
      </c>
      <c r="E24">
        <f t="shared" si="0"/>
        <v>2.6812499999941792</v>
      </c>
      <c r="G24">
        <f t="shared" si="1"/>
        <v>4.0652680652768822</v>
      </c>
      <c r="I24">
        <f>G24/24</f>
        <v>0.16938616938653675</v>
      </c>
    </row>
    <row r="25" spans="1:15" x14ac:dyDescent="0.25">
      <c r="A25" s="5">
        <v>40295.631249999999</v>
      </c>
      <c r="C25">
        <v>425</v>
      </c>
      <c r="E25">
        <f t="shared" si="0"/>
        <v>6.1701388888905058</v>
      </c>
      <c r="G25">
        <f t="shared" si="1"/>
        <v>5.2673044456936111</v>
      </c>
      <c r="I25">
        <f>G25/24</f>
        <v>0.21947101857056714</v>
      </c>
    </row>
    <row r="26" spans="1:15" x14ac:dyDescent="0.25">
      <c r="A26" s="5">
        <v>40302.681944444441</v>
      </c>
      <c r="C26">
        <v>431</v>
      </c>
      <c r="E26">
        <f t="shared" si="0"/>
        <v>7.0506944444423425</v>
      </c>
      <c r="G26">
        <f t="shared" si="1"/>
        <v>0.85098000590983702</v>
      </c>
      <c r="I26">
        <f t="shared" ref="I26:I81" si="3">G26/24</f>
        <v>3.5457500246243209E-2</v>
      </c>
      <c r="O26" t="s">
        <v>6</v>
      </c>
    </row>
    <row r="27" spans="1:15" x14ac:dyDescent="0.25">
      <c r="A27" s="5">
        <v>40306.845138888886</v>
      </c>
      <c r="C27">
        <v>436.3</v>
      </c>
      <c r="E27">
        <f t="shared" si="0"/>
        <v>4.1631944444452529</v>
      </c>
      <c r="G27">
        <f t="shared" si="1"/>
        <v>1.2730608840698139</v>
      </c>
      <c r="I27">
        <f t="shared" si="3"/>
        <v>5.3044203502908914E-2</v>
      </c>
      <c r="K27">
        <f>I27/0.001</f>
        <v>53.044203502908914</v>
      </c>
    </row>
    <row r="28" spans="1:15" x14ac:dyDescent="0.25">
      <c r="A28" s="5">
        <v>40311.709027777775</v>
      </c>
      <c r="C28">
        <v>448.1</v>
      </c>
      <c r="E28">
        <f t="shared" si="0"/>
        <v>4.8638888888890506</v>
      </c>
      <c r="G28">
        <f t="shared" si="1"/>
        <v>2.4260422615647417</v>
      </c>
      <c r="I28">
        <f t="shared" si="3"/>
        <v>0.10108509423186424</v>
      </c>
    </row>
    <row r="29" spans="1:15" x14ac:dyDescent="0.25">
      <c r="A29" s="5">
        <v>40318.712500000001</v>
      </c>
      <c r="C29">
        <v>458.2</v>
      </c>
      <c r="E29">
        <f t="shared" si="0"/>
        <v>7.0034722222262644</v>
      </c>
      <c r="G29">
        <f t="shared" si="1"/>
        <v>1.4421417947438331</v>
      </c>
      <c r="I29">
        <f t="shared" si="3"/>
        <v>6.0089241447659709E-2</v>
      </c>
      <c r="O29" t="s">
        <v>5</v>
      </c>
    </row>
    <row r="30" spans="1:15" x14ac:dyDescent="0.25">
      <c r="A30" s="5">
        <v>40327.361805555556</v>
      </c>
      <c r="C30">
        <v>465</v>
      </c>
      <c r="E30">
        <f t="shared" si="0"/>
        <v>8.6493055555547471</v>
      </c>
      <c r="G30">
        <f t="shared" si="1"/>
        <v>0.78619028502616872</v>
      </c>
      <c r="I30">
        <f t="shared" si="3"/>
        <v>3.2757928542757032E-2</v>
      </c>
    </row>
    <row r="31" spans="1:15" x14ac:dyDescent="0.25">
      <c r="A31" s="5">
        <v>40333.32916666667</v>
      </c>
      <c r="C31">
        <v>481.8</v>
      </c>
      <c r="E31">
        <f t="shared" si="0"/>
        <v>5.9673611111138598</v>
      </c>
      <c r="G31">
        <f t="shared" si="1"/>
        <v>2.8153147911077472</v>
      </c>
      <c r="I31">
        <f t="shared" si="3"/>
        <v>0.1173047829628228</v>
      </c>
    </row>
    <row r="32" spans="1:15" x14ac:dyDescent="0.25">
      <c r="A32" s="5">
        <v>40340.681944444441</v>
      </c>
      <c r="C32">
        <v>489.1</v>
      </c>
      <c r="E32">
        <f t="shared" si="0"/>
        <v>7.3527777777708252</v>
      </c>
      <c r="G32">
        <f t="shared" si="1"/>
        <v>0.99282206271344509</v>
      </c>
      <c r="I32">
        <f t="shared" si="3"/>
        <v>4.1367585946393545E-2</v>
      </c>
    </row>
    <row r="33" spans="1:15" x14ac:dyDescent="0.25">
      <c r="A33" s="5">
        <v>40347.78402777778</v>
      </c>
      <c r="C33">
        <v>497.4</v>
      </c>
      <c r="E33">
        <f t="shared" si="0"/>
        <v>7.102083333338669</v>
      </c>
      <c r="G33">
        <f t="shared" si="1"/>
        <v>1.168671164563504</v>
      </c>
      <c r="I33">
        <f t="shared" si="3"/>
        <v>4.8694631856812665E-2</v>
      </c>
    </row>
    <row r="34" spans="1:15" x14ac:dyDescent="0.25">
      <c r="A34" s="5">
        <v>40355.716666666667</v>
      </c>
      <c r="C34">
        <v>506.7</v>
      </c>
      <c r="E34">
        <f t="shared" si="0"/>
        <v>7.9326388888875954</v>
      </c>
      <c r="G34">
        <f t="shared" si="1"/>
        <v>1.1723715311216143</v>
      </c>
      <c r="I34">
        <f t="shared" si="3"/>
        <v>4.8848813796733927E-2</v>
      </c>
    </row>
    <row r="35" spans="1:15" x14ac:dyDescent="0.25">
      <c r="A35" s="5">
        <v>40360.638888888891</v>
      </c>
      <c r="C35">
        <v>512.29999999999995</v>
      </c>
      <c r="E35">
        <f t="shared" ref="E35:E92" si="4">A35-A34</f>
        <v>4.922222222223354</v>
      </c>
      <c r="G35">
        <f t="shared" ref="G35:G92" si="5">(C35-C34)/E35</f>
        <v>1.1376975169297541</v>
      </c>
      <c r="I35">
        <f t="shared" si="3"/>
        <v>4.7404063205406417E-2</v>
      </c>
    </row>
    <row r="36" spans="1:15" x14ac:dyDescent="0.25">
      <c r="A36" s="5">
        <v>40370.643750000003</v>
      </c>
      <c r="C36">
        <v>522.4</v>
      </c>
      <c r="E36">
        <f t="shared" si="4"/>
        <v>10.004861111112405</v>
      </c>
      <c r="G36">
        <f t="shared" si="5"/>
        <v>1.0095092663287397</v>
      </c>
      <c r="I36">
        <f t="shared" si="3"/>
        <v>4.2062886097030822E-2</v>
      </c>
      <c r="O36" t="s">
        <v>8</v>
      </c>
    </row>
    <row r="37" spans="1:15" x14ac:dyDescent="0.25">
      <c r="A37" s="5">
        <v>40375.956944444442</v>
      </c>
      <c r="C37">
        <v>537.5</v>
      </c>
      <c r="E37">
        <f t="shared" si="4"/>
        <v>5.3131944444394321</v>
      </c>
      <c r="G37">
        <f t="shared" si="5"/>
        <v>2.8419814403372823</v>
      </c>
      <c r="I37">
        <f t="shared" si="3"/>
        <v>0.11841589334738677</v>
      </c>
      <c r="O37" t="s">
        <v>7</v>
      </c>
    </row>
    <row r="38" spans="1:15" x14ac:dyDescent="0.25">
      <c r="A38" s="5">
        <v>40383.520833333336</v>
      </c>
      <c r="C38">
        <v>547.5</v>
      </c>
      <c r="E38">
        <f t="shared" si="4"/>
        <v>7.5638888888934162</v>
      </c>
      <c r="G38">
        <f t="shared" si="5"/>
        <v>1.322071244949631</v>
      </c>
      <c r="I38">
        <f t="shared" si="3"/>
        <v>5.508630187290129E-2</v>
      </c>
    </row>
    <row r="39" spans="1:15" x14ac:dyDescent="0.25">
      <c r="A39" s="5">
        <v>40390.488888888889</v>
      </c>
      <c r="C39">
        <v>555</v>
      </c>
      <c r="E39">
        <f t="shared" si="4"/>
        <v>6.9680555555532919</v>
      </c>
      <c r="G39">
        <f t="shared" si="5"/>
        <v>1.0763404424958649</v>
      </c>
      <c r="I39">
        <f t="shared" si="3"/>
        <v>4.4847518437327705E-2</v>
      </c>
      <c r="O39" t="s">
        <v>9</v>
      </c>
    </row>
    <row r="40" spans="1:15" x14ac:dyDescent="0.25">
      <c r="A40" s="5">
        <v>40401.638194444444</v>
      </c>
      <c r="C40">
        <v>566.29999999999995</v>
      </c>
      <c r="E40">
        <f t="shared" si="4"/>
        <v>11.149305555554747</v>
      </c>
      <c r="G40">
        <f t="shared" si="5"/>
        <v>1.0135160386173225</v>
      </c>
      <c r="I40">
        <f t="shared" si="3"/>
        <v>4.2229834942388439E-2</v>
      </c>
    </row>
    <row r="41" spans="1:15" x14ac:dyDescent="0.25">
      <c r="A41" s="5">
        <v>40411.480555555558</v>
      </c>
      <c r="C41">
        <v>576.9</v>
      </c>
      <c r="E41">
        <f t="shared" si="4"/>
        <v>9.8423611111138598</v>
      </c>
      <c r="G41">
        <f t="shared" si="5"/>
        <v>1.0769773513014724</v>
      </c>
      <c r="I41">
        <f t="shared" si="3"/>
        <v>4.487405630422802E-2</v>
      </c>
    </row>
    <row r="42" spans="1:15" x14ac:dyDescent="0.25">
      <c r="A42" s="5">
        <v>40416.47152777778</v>
      </c>
      <c r="C42">
        <v>581.6</v>
      </c>
      <c r="E42">
        <f t="shared" si="4"/>
        <v>4.9909722222218988</v>
      </c>
      <c r="G42">
        <f t="shared" si="5"/>
        <v>0.94170029219430973</v>
      </c>
      <c r="I42">
        <f t="shared" si="3"/>
        <v>3.9237512174762908E-2</v>
      </c>
    </row>
    <row r="43" spans="1:15" x14ac:dyDescent="0.25">
      <c r="A43" s="5">
        <v>40424.73541666667</v>
      </c>
      <c r="C43">
        <v>586.20000000000005</v>
      </c>
      <c r="E43">
        <f t="shared" si="4"/>
        <v>8.2638888888905058</v>
      </c>
      <c r="G43">
        <f t="shared" si="5"/>
        <v>0.55663865546207869</v>
      </c>
      <c r="I43">
        <f t="shared" si="3"/>
        <v>2.3193277310919944E-2</v>
      </c>
    </row>
    <row r="44" spans="1:15" x14ac:dyDescent="0.25">
      <c r="A44" s="5">
        <v>40440.709027777775</v>
      </c>
      <c r="C44">
        <v>601.6</v>
      </c>
      <c r="E44">
        <f t="shared" si="4"/>
        <v>15.973611111105129</v>
      </c>
      <c r="G44">
        <f t="shared" si="5"/>
        <v>0.96409007912391409</v>
      </c>
      <c r="I44">
        <f t="shared" si="3"/>
        <v>4.017041996349642E-2</v>
      </c>
      <c r="O44" t="s">
        <v>10</v>
      </c>
    </row>
    <row r="45" spans="1:15" x14ac:dyDescent="0.25">
      <c r="A45" s="5">
        <v>40448.334027777775</v>
      </c>
      <c r="C45">
        <v>607.4</v>
      </c>
      <c r="E45">
        <f t="shared" si="4"/>
        <v>7.625</v>
      </c>
      <c r="G45">
        <f t="shared" si="5"/>
        <v>0.76065573770491202</v>
      </c>
      <c r="I45">
        <f t="shared" si="3"/>
        <v>3.1693989071038001E-2</v>
      </c>
    </row>
    <row r="46" spans="1:15" x14ac:dyDescent="0.25">
      <c r="A46" s="5">
        <v>40453.335416666669</v>
      </c>
      <c r="C46">
        <v>618.9</v>
      </c>
      <c r="E46">
        <f t="shared" si="4"/>
        <v>5.0013888888934162</v>
      </c>
      <c r="G46">
        <f t="shared" si="5"/>
        <v>2.2993612885288823</v>
      </c>
      <c r="I46">
        <f t="shared" si="3"/>
        <v>9.5806720355370092E-2</v>
      </c>
      <c r="O46" t="s">
        <v>11</v>
      </c>
    </row>
    <row r="47" spans="1:15" x14ac:dyDescent="0.25">
      <c r="A47" s="5">
        <v>40460.355555555558</v>
      </c>
      <c r="C47">
        <v>633.79999999999995</v>
      </c>
      <c r="E47">
        <f t="shared" si="4"/>
        <v>7.0201388888890506</v>
      </c>
      <c r="G47">
        <f t="shared" si="5"/>
        <v>2.1224651300820527</v>
      </c>
      <c r="I47">
        <f t="shared" si="3"/>
        <v>8.8436047086752193E-2</v>
      </c>
    </row>
    <row r="48" spans="1:15" x14ac:dyDescent="0.25">
      <c r="A48" s="5">
        <v>40468.418749999997</v>
      </c>
      <c r="C48">
        <v>668.2</v>
      </c>
      <c r="E48">
        <f t="shared" si="4"/>
        <v>8.0631944444394321</v>
      </c>
      <c r="G48">
        <f t="shared" si="5"/>
        <v>4.2662991990380608</v>
      </c>
      <c r="I48">
        <f t="shared" si="3"/>
        <v>0.17776246662658587</v>
      </c>
    </row>
    <row r="49" spans="1:15" x14ac:dyDescent="0.25">
      <c r="A49" s="5">
        <v>40473.397222222222</v>
      </c>
      <c r="C49">
        <v>701.1</v>
      </c>
      <c r="E49">
        <f t="shared" si="4"/>
        <v>4.9784722222248092</v>
      </c>
      <c r="G49">
        <f t="shared" si="5"/>
        <v>6.6084530617903958</v>
      </c>
      <c r="I49">
        <f t="shared" si="3"/>
        <v>0.27535221090793316</v>
      </c>
      <c r="O49" t="s">
        <v>12</v>
      </c>
    </row>
    <row r="50" spans="1:15" x14ac:dyDescent="0.25">
      <c r="A50" s="5">
        <v>40480.618750000001</v>
      </c>
      <c r="C50">
        <v>760.7</v>
      </c>
      <c r="E50">
        <f t="shared" si="4"/>
        <v>7.2215277777795563</v>
      </c>
      <c r="G50">
        <f t="shared" si="5"/>
        <v>8.2531012597344837</v>
      </c>
      <c r="I50">
        <f t="shared" si="3"/>
        <v>0.34387921915560349</v>
      </c>
      <c r="O50" t="s">
        <v>13</v>
      </c>
    </row>
    <row r="51" spans="1:15" x14ac:dyDescent="0.25">
      <c r="A51" s="5">
        <v>40487.327777777777</v>
      </c>
      <c r="C51">
        <v>775.8</v>
      </c>
      <c r="E51">
        <f t="shared" si="4"/>
        <v>6.7090277777751908</v>
      </c>
      <c r="G51">
        <f t="shared" si="5"/>
        <v>2.2506986854371447</v>
      </c>
      <c r="I51">
        <f t="shared" si="3"/>
        <v>9.3779111893214362E-2</v>
      </c>
    </row>
    <row r="52" spans="1:15" x14ac:dyDescent="0.25">
      <c r="A52" s="5">
        <v>40494.972222222219</v>
      </c>
      <c r="C52">
        <v>805.7</v>
      </c>
      <c r="E52">
        <f t="shared" si="4"/>
        <v>7.6444444444423425</v>
      </c>
      <c r="G52">
        <f t="shared" si="5"/>
        <v>3.9113372093034129</v>
      </c>
      <c r="I52">
        <f t="shared" si="3"/>
        <v>0.16297238372097553</v>
      </c>
    </row>
    <row r="53" spans="1:15" x14ac:dyDescent="0.25">
      <c r="A53" s="5">
        <v>40500.796527777777</v>
      </c>
      <c r="C53">
        <v>843.9</v>
      </c>
      <c r="E53">
        <f t="shared" si="4"/>
        <v>5.8243055555576575</v>
      </c>
      <c r="G53">
        <f t="shared" si="5"/>
        <v>6.5587218314033686</v>
      </c>
      <c r="I53">
        <f t="shared" si="3"/>
        <v>0.27328007630847367</v>
      </c>
    </row>
    <row r="54" spans="1:15" x14ac:dyDescent="0.25">
      <c r="A54" s="5">
        <v>40508.529166666667</v>
      </c>
      <c r="C54">
        <v>919.8</v>
      </c>
      <c r="E54">
        <f t="shared" si="4"/>
        <v>7.7326388888905058</v>
      </c>
      <c r="G54">
        <f t="shared" si="5"/>
        <v>9.8155365963158605</v>
      </c>
      <c r="I54">
        <f t="shared" si="3"/>
        <v>0.40898069151316085</v>
      </c>
      <c r="O54" t="s">
        <v>14</v>
      </c>
    </row>
    <row r="55" spans="1:15" x14ac:dyDescent="0.25">
      <c r="A55" s="5">
        <v>40515.604166666664</v>
      </c>
      <c r="C55">
        <v>980.2</v>
      </c>
      <c r="E55">
        <f t="shared" si="4"/>
        <v>7.0749999999970896</v>
      </c>
      <c r="G55">
        <f t="shared" si="5"/>
        <v>8.5371024735017578</v>
      </c>
      <c r="I55">
        <f t="shared" si="3"/>
        <v>0.35571260306257324</v>
      </c>
      <c r="O55">
        <v>-2.5</v>
      </c>
    </row>
    <row r="56" spans="1:15" x14ac:dyDescent="0.25">
      <c r="A56" s="5">
        <v>40522.749305555553</v>
      </c>
      <c r="C56">
        <v>1035.9000000000001</v>
      </c>
      <c r="E56">
        <f t="shared" si="4"/>
        <v>7.1451388888890506</v>
      </c>
      <c r="G56">
        <f t="shared" si="5"/>
        <v>7.7955097677129217</v>
      </c>
      <c r="I56">
        <f t="shared" si="3"/>
        <v>0.32481290698803839</v>
      </c>
      <c r="O56" t="s">
        <v>14</v>
      </c>
    </row>
    <row r="57" spans="1:15" x14ac:dyDescent="0.25">
      <c r="A57" s="5">
        <v>40529.380555555559</v>
      </c>
      <c r="C57">
        <v>1085.9000000000001</v>
      </c>
      <c r="E57">
        <f t="shared" si="4"/>
        <v>6.6312500000058208</v>
      </c>
      <c r="G57">
        <f t="shared" si="5"/>
        <v>7.5400565504175097</v>
      </c>
      <c r="I57">
        <f t="shared" si="3"/>
        <v>0.3141690229340629</v>
      </c>
    </row>
    <row r="58" spans="1:15" x14ac:dyDescent="0.25">
      <c r="A58" s="5">
        <v>40536.441666666666</v>
      </c>
      <c r="C58">
        <v>1139.4000000000001</v>
      </c>
      <c r="E58">
        <f t="shared" si="4"/>
        <v>7.0611111111065838</v>
      </c>
      <c r="G58">
        <f t="shared" si="5"/>
        <v>7.5767112509883354</v>
      </c>
      <c r="I58">
        <f t="shared" si="3"/>
        <v>0.31569630212451399</v>
      </c>
      <c r="O58">
        <v>-6.5</v>
      </c>
    </row>
    <row r="59" spans="1:15" x14ac:dyDescent="0.25">
      <c r="A59" s="5">
        <v>40549.462500000001</v>
      </c>
      <c r="C59">
        <v>1241</v>
      </c>
      <c r="E59">
        <f t="shared" si="4"/>
        <v>13.020833333335759</v>
      </c>
      <c r="G59">
        <f t="shared" si="5"/>
        <v>7.8028799999985399</v>
      </c>
      <c r="I59">
        <f t="shared" si="3"/>
        <v>0.32511999999993918</v>
      </c>
    </row>
    <row r="60" spans="1:15" x14ac:dyDescent="0.25">
      <c r="A60" s="5">
        <v>40557.673611111109</v>
      </c>
      <c r="C60">
        <v>1307.8</v>
      </c>
      <c r="E60">
        <f t="shared" si="4"/>
        <v>8.211111111108039</v>
      </c>
      <c r="G60">
        <f t="shared" si="5"/>
        <v>8.1353179972966778</v>
      </c>
      <c r="I60">
        <f t="shared" si="3"/>
        <v>0.33897158322069493</v>
      </c>
    </row>
    <row r="61" spans="1:15" x14ac:dyDescent="0.25">
      <c r="A61" s="5">
        <v>40564.427777777775</v>
      </c>
      <c r="C61">
        <v>1345</v>
      </c>
      <c r="E61">
        <f t="shared" si="4"/>
        <v>6.7541666666656965</v>
      </c>
      <c r="G61">
        <f t="shared" si="5"/>
        <v>5.5077112893283733</v>
      </c>
      <c r="I61">
        <f t="shared" si="3"/>
        <v>0.22948797038868221</v>
      </c>
    </row>
    <row r="62" spans="1:15" x14ac:dyDescent="0.25">
      <c r="A62" s="5">
        <v>40571.364583333336</v>
      </c>
      <c r="C62">
        <v>1399.8</v>
      </c>
      <c r="E62">
        <f t="shared" si="4"/>
        <v>6.9368055555605679</v>
      </c>
      <c r="G62">
        <f t="shared" si="5"/>
        <v>7.899889878861039</v>
      </c>
      <c r="I62">
        <f t="shared" si="3"/>
        <v>0.32916207828587662</v>
      </c>
    </row>
    <row r="63" spans="1:15" x14ac:dyDescent="0.25">
      <c r="A63" s="5">
        <v>40578.334027777775</v>
      </c>
      <c r="C63">
        <v>1453.8</v>
      </c>
      <c r="E63">
        <f t="shared" si="4"/>
        <v>6.9694444444394321</v>
      </c>
      <c r="G63">
        <f t="shared" si="5"/>
        <v>7.7481068154699004</v>
      </c>
      <c r="I63">
        <f t="shared" si="3"/>
        <v>0.32283778397791252</v>
      </c>
    </row>
    <row r="64" spans="1:15" x14ac:dyDescent="0.25">
      <c r="A64" s="5">
        <v>40585.661805555559</v>
      </c>
      <c r="C64">
        <v>1514.6</v>
      </c>
      <c r="E64">
        <f t="shared" si="4"/>
        <v>7.3277777777839219</v>
      </c>
      <c r="G64">
        <f t="shared" si="5"/>
        <v>8.2971948445722639</v>
      </c>
      <c r="I64">
        <f t="shared" si="3"/>
        <v>0.34571645185717764</v>
      </c>
    </row>
    <row r="65" spans="1:15" x14ac:dyDescent="0.25">
      <c r="A65" s="5">
        <v>40592.55972222222</v>
      </c>
      <c r="C65">
        <v>1570.2</v>
      </c>
      <c r="E65">
        <f t="shared" si="4"/>
        <v>6.897916666661331</v>
      </c>
      <c r="G65">
        <f t="shared" si="5"/>
        <v>8.0604047115737565</v>
      </c>
      <c r="I65">
        <f t="shared" si="3"/>
        <v>0.33585019631557317</v>
      </c>
    </row>
    <row r="66" spans="1:15" x14ac:dyDescent="0.25">
      <c r="A66" s="5">
        <v>40599.367361111108</v>
      </c>
      <c r="C66">
        <v>1624.1</v>
      </c>
      <c r="E66">
        <f t="shared" si="4"/>
        <v>6.8076388888875954</v>
      </c>
      <c r="G66">
        <f t="shared" si="5"/>
        <v>7.9175762521691881</v>
      </c>
      <c r="I66">
        <f t="shared" si="3"/>
        <v>0.32989901050704951</v>
      </c>
      <c r="K66" t="s">
        <v>15</v>
      </c>
    </row>
    <row r="67" spans="1:15" x14ac:dyDescent="0.25">
      <c r="A67" s="5">
        <v>40606.308333333334</v>
      </c>
      <c r="C67">
        <v>1679.4</v>
      </c>
      <c r="E67">
        <f t="shared" si="4"/>
        <v>6.9409722222262644</v>
      </c>
      <c r="G67">
        <f t="shared" si="5"/>
        <v>7.9671835917912839</v>
      </c>
      <c r="I67">
        <f t="shared" si="3"/>
        <v>0.33196598299130348</v>
      </c>
    </row>
    <row r="68" spans="1:15" x14ac:dyDescent="0.25">
      <c r="A68" s="5">
        <v>40613.368055555555</v>
      </c>
      <c r="C68">
        <v>1735.5</v>
      </c>
      <c r="E68">
        <f t="shared" si="4"/>
        <v>7.0597222222204437</v>
      </c>
      <c r="G68">
        <f t="shared" si="5"/>
        <v>7.9464882943163699</v>
      </c>
      <c r="I68">
        <f t="shared" si="3"/>
        <v>0.33110367892984877</v>
      </c>
    </row>
    <row r="69" spans="1:15" x14ac:dyDescent="0.25">
      <c r="A69" s="5">
        <v>40620.345833333333</v>
      </c>
      <c r="C69">
        <v>1778.5</v>
      </c>
      <c r="E69">
        <f t="shared" si="4"/>
        <v>6.9777777777781012</v>
      </c>
      <c r="G69">
        <f t="shared" si="5"/>
        <v>6.1624203821653198</v>
      </c>
      <c r="I69">
        <f t="shared" si="3"/>
        <v>0.25676751592355501</v>
      </c>
    </row>
    <row r="70" spans="1:15" x14ac:dyDescent="0.25">
      <c r="A70" s="5">
        <v>40662.337500000001</v>
      </c>
      <c r="C70">
        <v>1839.2</v>
      </c>
      <c r="E70">
        <f t="shared" si="4"/>
        <v>41.991666666668607</v>
      </c>
      <c r="G70">
        <f t="shared" si="5"/>
        <v>1.4455249057351993</v>
      </c>
      <c r="I70">
        <f t="shared" si="3"/>
        <v>6.0230204405633307E-2</v>
      </c>
    </row>
    <row r="71" spans="1:15" x14ac:dyDescent="0.25">
      <c r="A71" s="5">
        <v>40669.770138888889</v>
      </c>
      <c r="C71">
        <v>1848.2</v>
      </c>
      <c r="E71">
        <f t="shared" si="4"/>
        <v>7.4326388888875954</v>
      </c>
      <c r="G71">
        <f t="shared" si="5"/>
        <v>1.2108754554799828</v>
      </c>
      <c r="I71">
        <f t="shared" si="3"/>
        <v>5.0453143978332615E-2</v>
      </c>
    </row>
    <row r="72" spans="1:15" x14ac:dyDescent="0.25">
      <c r="A72" s="5">
        <v>40676.342361111114</v>
      </c>
      <c r="C72">
        <v>1854.1</v>
      </c>
      <c r="E72">
        <f t="shared" si="4"/>
        <v>6.5722222222248092</v>
      </c>
      <c r="G72">
        <f t="shared" si="5"/>
        <v>0.8977176669480621</v>
      </c>
      <c r="I72">
        <f t="shared" si="3"/>
        <v>3.7404902789502585E-2</v>
      </c>
    </row>
    <row r="73" spans="1:15" x14ac:dyDescent="0.25">
      <c r="A73" s="5">
        <v>40690.307638888888</v>
      </c>
      <c r="C73">
        <v>1866</v>
      </c>
      <c r="E73">
        <f t="shared" si="4"/>
        <v>13.965277777773736</v>
      </c>
      <c r="G73">
        <f t="shared" si="5"/>
        <v>0.85211337642989016</v>
      </c>
      <c r="I73">
        <f t="shared" si="3"/>
        <v>3.550472401791209E-2</v>
      </c>
    </row>
    <row r="74" spans="1:15" x14ac:dyDescent="0.25">
      <c r="A74" s="5">
        <v>40704.331944444442</v>
      </c>
      <c r="C74">
        <v>1882</v>
      </c>
      <c r="E74">
        <f t="shared" si="4"/>
        <v>14.024305555554747</v>
      </c>
      <c r="G74">
        <f t="shared" si="5"/>
        <v>1.1408764545680281</v>
      </c>
      <c r="I74">
        <f t="shared" si="3"/>
        <v>4.7536518940334505E-2</v>
      </c>
    </row>
    <row r="75" spans="1:15" x14ac:dyDescent="0.25">
      <c r="A75" s="5">
        <v>40718.490277777775</v>
      </c>
      <c r="C75">
        <v>1896.6</v>
      </c>
      <c r="E75">
        <f t="shared" si="4"/>
        <v>14.158333333332848</v>
      </c>
      <c r="G75">
        <f t="shared" si="5"/>
        <v>1.0311948204826658</v>
      </c>
      <c r="I75">
        <f t="shared" si="3"/>
        <v>4.2966450853444409E-2</v>
      </c>
    </row>
    <row r="76" spans="1:15" x14ac:dyDescent="0.25">
      <c r="A76" s="5">
        <v>40732.353472222225</v>
      </c>
      <c r="C76">
        <v>1949.8</v>
      </c>
      <c r="E76">
        <f t="shared" si="4"/>
        <v>13.863194444449618</v>
      </c>
      <c r="G76">
        <f t="shared" si="5"/>
        <v>3.8374993738401781</v>
      </c>
      <c r="I76">
        <f t="shared" si="3"/>
        <v>0.15989580724334077</v>
      </c>
      <c r="O76" t="s">
        <v>17</v>
      </c>
    </row>
    <row r="77" spans="1:15" x14ac:dyDescent="0.25">
      <c r="A77" s="1">
        <v>40746.338888888888</v>
      </c>
      <c r="C77">
        <v>1966</v>
      </c>
      <c r="E77">
        <f t="shared" si="4"/>
        <v>13.985416666662786</v>
      </c>
      <c r="G77">
        <f t="shared" si="5"/>
        <v>1.1583494711756561</v>
      </c>
      <c r="I77">
        <f t="shared" si="3"/>
        <v>4.8264561298985674E-2</v>
      </c>
      <c r="O77" t="s">
        <v>17</v>
      </c>
    </row>
    <row r="78" spans="1:15" x14ac:dyDescent="0.25">
      <c r="A78" s="5">
        <v>40768.472222222219</v>
      </c>
      <c r="C78">
        <v>2207.1999999999998</v>
      </c>
      <c r="E78">
        <f t="shared" si="4"/>
        <v>22.133333333331393</v>
      </c>
      <c r="G78">
        <f t="shared" si="5"/>
        <v>10.89759036144673</v>
      </c>
      <c r="I78">
        <f t="shared" si="3"/>
        <v>0.45406626506028042</v>
      </c>
      <c r="O78" t="s">
        <v>18</v>
      </c>
    </row>
    <row r="79" spans="1:15" x14ac:dyDescent="0.25">
      <c r="A79" s="5">
        <v>40788.331944444442</v>
      </c>
      <c r="C79">
        <v>2255.6</v>
      </c>
      <c r="E79">
        <f t="shared" si="4"/>
        <v>19.859722222223354</v>
      </c>
      <c r="G79">
        <f t="shared" si="5"/>
        <v>2.4370935030420364</v>
      </c>
      <c r="I79">
        <f t="shared" si="3"/>
        <v>0.10154556262675152</v>
      </c>
    </row>
    <row r="80" spans="1:15" x14ac:dyDescent="0.25">
      <c r="A80" s="5">
        <v>40802.373611111114</v>
      </c>
      <c r="C80">
        <v>2269.5</v>
      </c>
      <c r="E80">
        <f t="shared" si="4"/>
        <v>14.041666666671517</v>
      </c>
      <c r="G80">
        <f t="shared" si="5"/>
        <v>0.98991097922815119</v>
      </c>
      <c r="I80">
        <f t="shared" si="3"/>
        <v>4.1246290801172966E-2</v>
      </c>
    </row>
    <row r="81" spans="1:15" x14ac:dyDescent="0.25">
      <c r="A81" s="5">
        <v>40823.338888888888</v>
      </c>
      <c r="C81">
        <v>2290.6999999999998</v>
      </c>
      <c r="E81">
        <f t="shared" si="4"/>
        <v>20.965277777773736</v>
      </c>
      <c r="G81">
        <f t="shared" si="5"/>
        <v>1.0111957601856782</v>
      </c>
      <c r="I81">
        <f t="shared" si="3"/>
        <v>4.213315667440326E-2</v>
      </c>
      <c r="O81" t="s">
        <v>19</v>
      </c>
    </row>
    <row r="82" spans="1:15" x14ac:dyDescent="0.25">
      <c r="A82" s="5">
        <v>40830.384722222225</v>
      </c>
      <c r="C82">
        <v>2296.6</v>
      </c>
      <c r="E82">
        <f t="shared" si="4"/>
        <v>7.0458333333372138</v>
      </c>
      <c r="G82">
        <f t="shared" si="5"/>
        <v>0.83737433471273914</v>
      </c>
      <c r="I82">
        <f>G83/24</f>
        <v>9.6127383526661558E-2</v>
      </c>
    </row>
    <row r="83" spans="1:15" x14ac:dyDescent="0.25">
      <c r="A83" s="5">
        <v>40844.515277777777</v>
      </c>
      <c r="C83">
        <v>2329.1999999999998</v>
      </c>
      <c r="E83">
        <f t="shared" si="4"/>
        <v>14.130555555551837</v>
      </c>
      <c r="G83">
        <f t="shared" si="5"/>
        <v>2.3070572046398774</v>
      </c>
      <c r="I83">
        <f>G84/24</f>
        <v>7.7661169415279077E-2</v>
      </c>
    </row>
    <row r="84" spans="1:15" x14ac:dyDescent="0.25">
      <c r="A84" s="5">
        <v>40858.411111111112</v>
      </c>
      <c r="C84">
        <v>2355.1</v>
      </c>
      <c r="E84">
        <f t="shared" si="4"/>
        <v>13.895833333335759</v>
      </c>
      <c r="G84">
        <f t="shared" si="5"/>
        <v>1.8638680659666977</v>
      </c>
      <c r="I84">
        <f>G85/24</f>
        <v>0.21484063745018703</v>
      </c>
    </row>
    <row r="85" spans="1:15" x14ac:dyDescent="0.25">
      <c r="A85" s="5">
        <v>40872.355555555558</v>
      </c>
      <c r="C85">
        <v>2427</v>
      </c>
      <c r="E85">
        <f t="shared" si="4"/>
        <v>13.944444444445253</v>
      </c>
      <c r="G85">
        <f t="shared" si="5"/>
        <v>5.1561752988044889</v>
      </c>
      <c r="I85">
        <f>G86/24</f>
        <v>0.27867468084049801</v>
      </c>
      <c r="O85" t="s">
        <v>20</v>
      </c>
    </row>
    <row r="86" spans="1:15" x14ac:dyDescent="0.25">
      <c r="A86" s="5">
        <v>40886.335416666669</v>
      </c>
      <c r="C86">
        <v>2520.5</v>
      </c>
      <c r="E86">
        <f t="shared" si="4"/>
        <v>13.979861111110949</v>
      </c>
      <c r="G86">
        <f t="shared" si="5"/>
        <v>6.6881923401719519</v>
      </c>
      <c r="I86">
        <f>G86/24</f>
        <v>0.27867468084049801</v>
      </c>
    </row>
    <row r="87" spans="1:15" x14ac:dyDescent="0.25">
      <c r="A87" s="1">
        <v>40909.412499999999</v>
      </c>
      <c r="C87">
        <v>2727.5</v>
      </c>
      <c r="E87">
        <f t="shared" si="4"/>
        <v>23.077083333329938</v>
      </c>
      <c r="G87">
        <f t="shared" si="5"/>
        <v>8.9699377087672314</v>
      </c>
      <c r="I87">
        <f>G87/24</f>
        <v>0.37374740453196797</v>
      </c>
      <c r="O87" t="s">
        <v>21</v>
      </c>
    </row>
    <row r="88" spans="1:15" x14ac:dyDescent="0.25">
      <c r="A88" s="5">
        <v>40914.369444444441</v>
      </c>
      <c r="C88">
        <v>2738.3</v>
      </c>
      <c r="E88">
        <f t="shared" si="4"/>
        <v>4.9569444444423425</v>
      </c>
      <c r="G88">
        <f t="shared" si="5"/>
        <v>2.1787615578603048</v>
      </c>
      <c r="I88">
        <f>G88/24</f>
        <v>9.0781731577512695E-2</v>
      </c>
    </row>
    <row r="89" spans="1:15" x14ac:dyDescent="0.25">
      <c r="A89" s="5">
        <v>40942.332638888889</v>
      </c>
      <c r="C89">
        <v>2896.5</v>
      </c>
      <c r="E89">
        <f t="shared" si="4"/>
        <v>27.963194444448163</v>
      </c>
      <c r="G89">
        <f t="shared" si="5"/>
        <v>5.6574366106233249</v>
      </c>
      <c r="I89">
        <f>G89/24</f>
        <v>0.23572652544263853</v>
      </c>
    </row>
    <row r="90" spans="1:15" x14ac:dyDescent="0.25">
      <c r="A90" s="5">
        <v>40971.484722222223</v>
      </c>
      <c r="C90">
        <v>3118</v>
      </c>
      <c r="E90">
        <f t="shared" si="4"/>
        <v>29.152083333334303</v>
      </c>
      <c r="G90">
        <f t="shared" si="5"/>
        <v>7.598084756663793</v>
      </c>
      <c r="I90">
        <f>G90/24</f>
        <v>0.31658686486099136</v>
      </c>
    </row>
    <row r="91" spans="1:15" x14ac:dyDescent="0.25">
      <c r="A91" s="5">
        <v>40998.365972222222</v>
      </c>
      <c r="C91">
        <v>3179.4</v>
      </c>
      <c r="E91">
        <f t="shared" si="4"/>
        <v>26.881249999998545</v>
      </c>
      <c r="G91">
        <f t="shared" si="5"/>
        <v>2.2841199720996386</v>
      </c>
      <c r="I91">
        <f>G91/24</f>
        <v>9.5171665504151612E-2</v>
      </c>
    </row>
    <row r="92" spans="1:15" x14ac:dyDescent="0.25">
      <c r="A92" s="5">
        <v>41022.364583333336</v>
      </c>
      <c r="C92">
        <v>3244.7</v>
      </c>
      <c r="E92">
        <f t="shared" si="4"/>
        <v>23.99861111111386</v>
      </c>
      <c r="G92">
        <f t="shared" si="5"/>
        <v>2.7209907980782697</v>
      </c>
    </row>
  </sheetData>
  <pageMargins left="0.7" right="0.7" top="0.75" bottom="0.75" header="0.3" footer="0.3"/>
  <pageSetup paperSize="9" orientation="portrait" horizontalDpi="3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</dc:creator>
  <cp:lastModifiedBy>tony</cp:lastModifiedBy>
  <cp:lastPrinted>2011-02-25T08:52:20Z</cp:lastPrinted>
  <dcterms:created xsi:type="dcterms:W3CDTF">2010-04-11T08:33:08Z</dcterms:created>
  <dcterms:modified xsi:type="dcterms:W3CDTF">2012-04-23T08:03:44Z</dcterms:modified>
</cp:coreProperties>
</file>